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VZMR\MR 35_2019 - Dodávka denního tisku, periodik a elektronických předplatných\Výzva s přílohami - finální\"/>
    </mc:Choice>
  </mc:AlternateContent>
  <bookViews>
    <workbookView xWindow="480" yWindow="135" windowWidth="27795" windowHeight="11055"/>
  </bookViews>
  <sheets>
    <sheet name="Část 3" sheetId="1" r:id="rId1"/>
  </sheets>
  <calcPr calcId="162913"/>
</workbook>
</file>

<file path=xl/calcChain.xml><?xml version="1.0" encoding="utf-8"?>
<calcChain xmlns="http://schemas.openxmlformats.org/spreadsheetml/2006/main">
  <c r="J6" i="1" l="1"/>
  <c r="J7" i="1"/>
  <c r="J8" i="1"/>
  <c r="J9" i="1"/>
  <c r="J10" i="1"/>
  <c r="J11" i="1"/>
  <c r="J12" i="1"/>
  <c r="J13" i="1"/>
  <c r="J14" i="1"/>
  <c r="J15" i="1"/>
  <c r="J16" i="1"/>
  <c r="J17" i="1"/>
  <c r="I6" i="1"/>
  <c r="I7" i="1"/>
  <c r="I8" i="1"/>
  <c r="I9" i="1"/>
  <c r="I10" i="1"/>
  <c r="I11" i="1"/>
  <c r="I12" i="1"/>
  <c r="I13" i="1"/>
  <c r="I14" i="1"/>
  <c r="I15" i="1"/>
  <c r="I16" i="1"/>
  <c r="I17" i="1"/>
  <c r="G4" i="1"/>
  <c r="I4" i="1" s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I5" i="1" l="1"/>
  <c r="J5" i="1" s="1"/>
  <c r="I18" i="1"/>
  <c r="J4" i="1"/>
  <c r="G18" i="1"/>
  <c r="J18" i="1" l="1"/>
</calcChain>
</file>

<file path=xl/sharedStrings.xml><?xml version="1.0" encoding="utf-8"?>
<sst xmlns="http://schemas.openxmlformats.org/spreadsheetml/2006/main" count="43" uniqueCount="30">
  <si>
    <t>Verze</t>
  </si>
  <si>
    <t>Předplatné od</t>
  </si>
  <si>
    <t>Předplatné do</t>
  </si>
  <si>
    <t>Cena v Kč za 1 roční předplatné bez DPH</t>
  </si>
  <si>
    <t>Počet výtisků:</t>
  </si>
  <si>
    <t>Celková cena v Kč bez DPH</t>
  </si>
  <si>
    <t>Celková cena v Kč včetně DPH</t>
  </si>
  <si>
    <t xml:space="preserve">LIDOVÉ NOVINY (po-pá) </t>
  </si>
  <si>
    <t>tisk</t>
  </si>
  <si>
    <r>
      <t>LIDOVÉ NOVINY (po-pá)</t>
    </r>
    <r>
      <rPr>
        <b/>
        <sz val="11"/>
        <color theme="1"/>
        <rFont val="Calibri"/>
        <family val="2"/>
        <charset val="238"/>
        <scheme val="minor"/>
      </rPr>
      <t xml:space="preserve"> </t>
    </r>
  </si>
  <si>
    <t>tisk + digital</t>
  </si>
  <si>
    <t xml:space="preserve">LIDOVÉ NOVINY (po-so) </t>
  </si>
  <si>
    <t xml:space="preserve">LIDOVÉ NOVINY (so) </t>
  </si>
  <si>
    <t xml:space="preserve">MLADÁ FRONTA DNES (po-pá) </t>
  </si>
  <si>
    <r>
      <t>MLADÁ FRONTA DNES (po-pá)</t>
    </r>
    <r>
      <rPr>
        <b/>
        <sz val="11"/>
        <color theme="1"/>
        <rFont val="Calibri"/>
        <family val="2"/>
        <charset val="238"/>
        <scheme val="minor"/>
      </rPr>
      <t xml:space="preserve"> </t>
    </r>
  </si>
  <si>
    <t xml:space="preserve">MLADÁ FRONTA DNES (po-so) </t>
  </si>
  <si>
    <t xml:space="preserve">MLADÁ FRONTA DNES </t>
  </si>
  <si>
    <t>digital</t>
  </si>
  <si>
    <t>MLADÁ FRONTA DNES (so)</t>
  </si>
  <si>
    <r>
      <t>MLADÁ FRONTA DNES (po)</t>
    </r>
    <r>
      <rPr>
        <b/>
        <sz val="11"/>
        <color theme="1"/>
        <rFont val="Calibri"/>
        <family val="2"/>
        <charset val="238"/>
        <scheme val="minor"/>
      </rPr>
      <t xml:space="preserve"> </t>
    </r>
  </si>
  <si>
    <t>Téma</t>
  </si>
  <si>
    <t xml:space="preserve">Téma </t>
  </si>
  <si>
    <t>Dodavatel je povinen zahrnout do nabídkové ceny veškeré náklady spojené s dodáním periodik (zejména náklady na dopravu do místa plnění, clo, balné apod.) a zajištěním příslušných práv k elektronickým verzím periodik.</t>
  </si>
  <si>
    <t>Cena za dopravu do místa plnění bude zahrnuta v ceně jednotlivých periodik s výjimkou případů, kdy periodika dodavatel dodá elektronicky.</t>
  </si>
  <si>
    <t>Příloha č. 2.3 - Tabulka pro výpočet nabídkové ceny - Část 3</t>
  </si>
  <si>
    <t>Titul</t>
  </si>
  <si>
    <t>Sazba DPH</t>
  </si>
  <si>
    <t>Částka DPH v Kč</t>
  </si>
  <si>
    <t>CELKEM</t>
  </si>
  <si>
    <t>Dodavatel vyplní pouze žlutá pole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</si>
</sst>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10" x14ac:knownFonts="1"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4"/>
      <color rgb="FFFF0000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52">
    <xf numFmtId="0" fontId="0" fillId="0" borderId="0" xfId="0"/>
    <xf numFmtId="0" fontId="3" fillId="0" borderId="0" xfId="0" applyFont="1" applyFill="1" applyBorder="1"/>
    <xf numFmtId="0" fontId="1" fillId="0" borderId="0" xfId="0" applyFont="1" applyBorder="1"/>
    <xf numFmtId="0" fontId="0" fillId="0" borderId="0" xfId="0" applyBorder="1"/>
    <xf numFmtId="164" fontId="0" fillId="0" borderId="0" xfId="0" applyNumberFormat="1" applyBorder="1"/>
    <xf numFmtId="0" fontId="0" fillId="0" borderId="0" xfId="0" applyNumberFormat="1" applyBorder="1"/>
    <xf numFmtId="164" fontId="0" fillId="0" borderId="0" xfId="0" applyNumberFormat="1" applyFont="1" applyBorder="1"/>
    <xf numFmtId="0" fontId="2" fillId="0" borderId="0" xfId="0" applyFont="1" applyFill="1" applyBorder="1"/>
    <xf numFmtId="164" fontId="2" fillId="0" borderId="0" xfId="0" applyNumberFormat="1" applyFont="1" applyFill="1" applyBorder="1"/>
    <xf numFmtId="0" fontId="2" fillId="0" borderId="0" xfId="0" applyNumberFormat="1" applyFont="1" applyFill="1" applyBorder="1"/>
    <xf numFmtId="164" fontId="0" fillId="0" borderId="0" xfId="0" applyNumberFormat="1" applyFont="1" applyFill="1" applyBorder="1"/>
    <xf numFmtId="0" fontId="4" fillId="2" borderId="1" xfId="0" applyFont="1" applyFill="1" applyBorder="1" applyAlignment="1">
      <alignment horizontal="center" vertical="top" wrapText="1"/>
    </xf>
    <xf numFmtId="0" fontId="4" fillId="2" borderId="2" xfId="0" applyFont="1" applyFill="1" applyBorder="1" applyAlignment="1">
      <alignment horizontal="center" vertical="top" wrapText="1"/>
    </xf>
    <xf numFmtId="164" fontId="4" fillId="2" borderId="3" xfId="0" applyNumberFormat="1" applyFont="1" applyFill="1" applyBorder="1" applyAlignment="1">
      <alignment horizontal="center" vertical="top" wrapText="1"/>
    </xf>
    <xf numFmtId="0" fontId="4" fillId="2" borderId="3" xfId="0" applyNumberFormat="1" applyFont="1" applyFill="1" applyBorder="1" applyAlignment="1">
      <alignment horizontal="center" vertical="top" wrapText="1"/>
    </xf>
    <xf numFmtId="164" fontId="4" fillId="2" borderId="2" xfId="0" applyNumberFormat="1" applyFont="1" applyFill="1" applyBorder="1" applyAlignment="1">
      <alignment horizontal="center" vertical="top" wrapText="1"/>
    </xf>
    <xf numFmtId="0" fontId="0" fillId="0" borderId="4" xfId="0" applyFill="1" applyBorder="1"/>
    <xf numFmtId="0" fontId="0" fillId="0" borderId="5" xfId="0" applyFill="1" applyBorder="1"/>
    <xf numFmtId="14" fontId="0" fillId="0" borderId="5" xfId="0" applyNumberFormat="1" applyFont="1" applyFill="1" applyBorder="1"/>
    <xf numFmtId="0" fontId="0" fillId="0" borderId="5" xfId="0" applyNumberFormat="1" applyFill="1" applyBorder="1"/>
    <xf numFmtId="0" fontId="0" fillId="0" borderId="7" xfId="0" applyFill="1" applyBorder="1"/>
    <xf numFmtId="0" fontId="0" fillId="0" borderId="8" xfId="0" applyFill="1" applyBorder="1"/>
    <xf numFmtId="14" fontId="0" fillId="0" borderId="8" xfId="0" applyNumberFormat="1" applyFont="1" applyFill="1" applyBorder="1"/>
    <xf numFmtId="0" fontId="0" fillId="0" borderId="8" xfId="0" applyNumberFormat="1" applyFill="1" applyBorder="1"/>
    <xf numFmtId="0" fontId="0" fillId="0" borderId="0" xfId="0" applyFill="1" applyBorder="1"/>
    <xf numFmtId="0" fontId="0" fillId="0" borderId="10" xfId="0" applyFill="1" applyBorder="1"/>
    <xf numFmtId="14" fontId="0" fillId="0" borderId="10" xfId="0" applyNumberFormat="1" applyFont="1" applyFill="1" applyBorder="1"/>
    <xf numFmtId="0" fontId="0" fillId="0" borderId="10" xfId="0" applyNumberFormat="1" applyFill="1" applyBorder="1"/>
    <xf numFmtId="0" fontId="1" fillId="0" borderId="0" xfId="0" applyFont="1"/>
    <xf numFmtId="164" fontId="0" fillId="0" borderId="0" xfId="0" applyNumberFormat="1"/>
    <xf numFmtId="0" fontId="0" fillId="0" borderId="0" xfId="0" applyNumberFormat="1"/>
    <xf numFmtId="0" fontId="5" fillId="0" borderId="12" xfId="0" applyFont="1" applyFill="1" applyBorder="1"/>
    <xf numFmtId="0" fontId="6" fillId="0" borderId="0" xfId="0" applyFont="1"/>
    <xf numFmtId="0" fontId="7" fillId="3" borderId="0" xfId="0" applyFont="1" applyFill="1"/>
    <xf numFmtId="164" fontId="8" fillId="0" borderId="5" xfId="0" applyNumberFormat="1" applyFont="1" applyFill="1" applyBorder="1"/>
    <xf numFmtId="0" fontId="5" fillId="0" borderId="10" xfId="0" applyFont="1" applyFill="1" applyBorder="1"/>
    <xf numFmtId="164" fontId="5" fillId="0" borderId="10" xfId="0" applyNumberFormat="1" applyFont="1" applyFill="1" applyBorder="1"/>
    <xf numFmtId="10" fontId="5" fillId="0" borderId="10" xfId="0" applyNumberFormat="1" applyFont="1" applyFill="1" applyBorder="1"/>
    <xf numFmtId="164" fontId="5" fillId="0" borderId="11" xfId="0" applyNumberFormat="1" applyFont="1" applyFill="1" applyBorder="1"/>
    <xf numFmtId="164" fontId="0" fillId="3" borderId="3" xfId="0" applyNumberFormat="1" applyFont="1" applyFill="1" applyBorder="1" applyProtection="1">
      <protection locked="0"/>
    </xf>
    <xf numFmtId="164" fontId="0" fillId="3" borderId="5" xfId="0" applyNumberFormat="1" applyFont="1" applyFill="1" applyBorder="1" applyProtection="1">
      <protection locked="0"/>
    </xf>
    <xf numFmtId="164" fontId="0" fillId="3" borderId="8" xfId="0" applyNumberFormat="1" applyFont="1" applyFill="1" applyBorder="1" applyProtection="1">
      <protection locked="0"/>
    </xf>
    <xf numFmtId="164" fontId="0" fillId="3" borderId="10" xfId="0" applyNumberFormat="1" applyFont="1" applyFill="1" applyBorder="1" applyProtection="1">
      <protection locked="0"/>
    </xf>
    <xf numFmtId="164" fontId="9" fillId="0" borderId="5" xfId="0" applyNumberFormat="1" applyFont="1" applyFill="1" applyBorder="1"/>
    <xf numFmtId="10" fontId="9" fillId="3" borderId="6" xfId="0" applyNumberFormat="1" applyFont="1" applyFill="1" applyBorder="1" applyProtection="1">
      <protection locked="0"/>
    </xf>
    <xf numFmtId="164" fontId="9" fillId="0" borderId="6" xfId="0" applyNumberFormat="1" applyFont="1" applyFill="1" applyBorder="1"/>
    <xf numFmtId="164" fontId="9" fillId="0" borderId="8" xfId="0" applyNumberFormat="1" applyFont="1" applyFill="1" applyBorder="1"/>
    <xf numFmtId="10" fontId="9" fillId="3" borderId="9" xfId="0" applyNumberFormat="1" applyFont="1" applyFill="1" applyBorder="1" applyProtection="1">
      <protection locked="0"/>
    </xf>
    <xf numFmtId="164" fontId="9" fillId="0" borderId="9" xfId="0" applyNumberFormat="1" applyFont="1" applyFill="1" applyBorder="1"/>
    <xf numFmtId="164" fontId="9" fillId="0" borderId="10" xfId="0" applyNumberFormat="1" applyFont="1" applyFill="1" applyBorder="1"/>
    <xf numFmtId="10" fontId="9" fillId="3" borderId="11" xfId="0" applyNumberFormat="1" applyFont="1" applyFill="1" applyBorder="1" applyProtection="1">
      <protection locked="0"/>
    </xf>
    <xf numFmtId="164" fontId="9" fillId="0" borderId="11" xfId="0" applyNumberFormat="1" applyFont="1" applyFill="1" applyBorder="1"/>
  </cellXfs>
  <cellStyles count="1">
    <cellStyle name="Normální" xfId="0" builtinId="0"/>
  </cellStyles>
  <dxfs count="25">
    <dxf>
      <font>
        <b val="0"/>
        <strike val="0"/>
        <outline val="0"/>
        <shadow val="0"/>
        <u val="none"/>
        <vertAlign val="baseline"/>
        <sz val="11"/>
        <color auto="1"/>
        <name val="Calibri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border diagonalUp="0" diagonalDown="0" outline="0">
        <left/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4" formatCode="0.00%"/>
      <fill>
        <patternFill patternType="solid">
          <fgColor indexed="64"/>
          <bgColor rgb="FFFFFF00"/>
        </patternFill>
      </fill>
      <border diagonalUp="0" diagonalDown="0" outline="0">
        <left/>
        <right/>
        <top style="thin">
          <color indexed="64"/>
        </top>
        <bottom/>
      </border>
      <protection locked="0" hidden="0"/>
    </dxf>
    <dxf>
      <font>
        <b val="0"/>
        <strike val="0"/>
        <outline val="0"/>
        <shadow val="0"/>
        <u val="none"/>
        <vertAlign val="baseline"/>
        <sz val="11"/>
        <color auto="1"/>
        <name val="Calibri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numFmt numFmtId="0" formatCode="General"/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rgb="FFFF0000"/>
        <name val="Calibri"/>
        <scheme val="minor"/>
      </font>
      <numFmt numFmtId="164" formatCode="#,##0.00\ &quot;Kč&quot;"/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rgb="FFFF0000"/>
        <name val="Calibri"/>
        <scheme val="minor"/>
      </font>
      <numFmt numFmtId="164" formatCode="#,##0.00\ &quot;Kč&quot;"/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rgb="FFFF0000"/>
        <name val="Calibri"/>
        <scheme val="minor"/>
      </font>
      <numFmt numFmtId="14" formatCode="0.00%"/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rgb="FFFF0000"/>
        <name val="Calibri"/>
        <scheme val="minor"/>
      </font>
      <numFmt numFmtId="164" formatCode="#,##0.00\ &quot;Kč&quot;"/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rgb="FFFF0000"/>
        <name val="Calibri"/>
        <scheme val="minor"/>
      </font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scheme val="minor"/>
      </font>
      <numFmt numFmtId="164" formatCode="#,##0.00\ &quot;Kč&quot;"/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rgb="FFFF0000"/>
        <name val="Calibri"/>
        <scheme val="minor"/>
      </font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5" formatCode="d/m/yyyy"/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rgb="FFFF0000"/>
        <name val="Calibri"/>
        <scheme val="minor"/>
      </font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5" formatCode="d/m/yyyy"/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rgb="FFFF0000"/>
        <name val="Calibri"/>
        <scheme val="minor"/>
      </font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/>
        <bottom/>
      </border>
    </dxf>
    <dxf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rgb="FFFF0000"/>
        <name val="Calibri"/>
        <scheme val="minor"/>
      </font>
      <fill>
        <patternFill patternType="none">
          <fgColor indexed="64"/>
          <bgColor indexed="65"/>
        </patternFill>
      </fill>
      <border diagonalUp="0" diagonalDown="0">
        <left/>
        <right style="thin">
          <color indexed="64"/>
        </right>
        <top/>
        <bottom/>
      </border>
    </dxf>
    <dxf>
      <fill>
        <patternFill patternType="none">
          <fgColor indexed="64"/>
          <bgColor indexed="65"/>
        </patternFill>
      </fill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top style="thin">
          <color indexed="64"/>
        </top>
      </border>
    </dxf>
    <dxf>
      <font>
        <b/>
        <strike val="0"/>
        <outline val="0"/>
        <shadow val="0"/>
        <u val="none"/>
        <vertAlign val="baseline"/>
        <color rgb="FFFF0000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64" formatCode="#,##0.00\ &quot;Kč&quot;"/>
      <fill>
        <patternFill patternType="solid">
          <fgColor indexed="64"/>
          <bgColor theme="6" tint="0.39997558519241921"/>
        </patternFill>
      </fill>
      <alignment horizontal="center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ulka5" displayName="Tabulka5" ref="A3:J18" totalsRowCount="1" headerRowDxfId="24" totalsRowDxfId="21" headerRowBorderDxfId="23" tableBorderDxfId="22" totalsRowBorderDxfId="20">
  <autoFilter ref="A3:J17"/>
  <tableColumns count="10">
    <tableColumn id="1" name="Titul" totalsRowLabel="CELKEM" dataDxfId="19" totalsRowDxfId="18"/>
    <tableColumn id="2" name="Verze" dataDxfId="17" totalsRowDxfId="16"/>
    <tableColumn id="3" name="Předplatné od" dataDxfId="15" totalsRowDxfId="14"/>
    <tableColumn id="4" name="Předplatné do" dataDxfId="13" totalsRowDxfId="12"/>
    <tableColumn id="5" name="Cena v Kč za 1 roční předplatné bez DPH" dataDxfId="11" totalsRowDxfId="10"/>
    <tableColumn id="9" name="Počet výtisků:" dataDxfId="4" totalsRowDxfId="9"/>
    <tableColumn id="10" name="Celková cena v Kč bez DPH" totalsRowFunction="custom" dataDxfId="3" totalsRowDxfId="8">
      <calculatedColumnFormula>PRODUCT(E4,F4)</calculatedColumnFormula>
      <totalsRowFormula>SUM(Tabulka5[Celková cena v Kč bez DPH])</totalsRowFormula>
    </tableColumn>
    <tableColumn id="7" name="Sazba DPH" dataDxfId="2" totalsRowDxfId="7"/>
    <tableColumn id="6" name="Částka DPH v Kč" totalsRowFunction="custom" dataDxfId="1" totalsRowDxfId="6">
      <calculatedColumnFormula>PRODUCT(G4,H4)</calculatedColumnFormula>
      <totalsRowFormula>SUM(Tabulka5[Částka DPH v Kč])</totalsRowFormula>
    </tableColumn>
    <tableColumn id="11" name="Celková cena v Kč včetně DPH" totalsRowFunction="custom" dataDxfId="0" totalsRowDxfId="5">
      <calculatedColumnFormula>SUM(G4,I4)</calculatedColumnFormula>
      <totalsRowFormula>SUM(Tabulka5[Celková cena v Kč včetně DPH])</totalsRowFormula>
    </tableColumn>
  </tableColumns>
  <tableStyleInfo name="TableStyleLight8" showFirstColumn="0" showLastColumn="0" showRowStripes="1" showColumnStripes="0"/>
</table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3"/>
  <sheetViews>
    <sheetView tabSelected="1" zoomScaleNormal="100" workbookViewId="0">
      <selection activeCell="H8" sqref="H8"/>
    </sheetView>
  </sheetViews>
  <sheetFormatPr defaultRowHeight="15" x14ac:dyDescent="0.25"/>
  <cols>
    <col min="1" max="1" width="43.42578125" customWidth="1"/>
    <col min="2" max="2" width="13.140625" customWidth="1"/>
    <col min="3" max="4" width="16.28515625" customWidth="1"/>
    <col min="5" max="5" width="22.7109375" style="29" customWidth="1"/>
    <col min="6" max="6" width="15.42578125" style="30" customWidth="1"/>
    <col min="7" max="9" width="17.42578125" style="29" customWidth="1"/>
    <col min="10" max="10" width="17.5703125" style="29" customWidth="1"/>
  </cols>
  <sheetData>
    <row r="1" spans="1:10" ht="21" x14ac:dyDescent="0.35">
      <c r="A1" s="1" t="s">
        <v>24</v>
      </c>
      <c r="B1" s="2"/>
      <c r="C1" s="3"/>
      <c r="D1" s="3"/>
      <c r="E1" s="4"/>
      <c r="F1" s="5"/>
      <c r="G1" s="6"/>
      <c r="H1" s="6"/>
      <c r="I1" s="6"/>
      <c r="J1" s="6"/>
    </row>
    <row r="2" spans="1:10" x14ac:dyDescent="0.25">
      <c r="A2" s="3"/>
      <c r="B2" s="2"/>
      <c r="C2" s="7"/>
      <c r="D2" s="7"/>
      <c r="E2" s="8"/>
      <c r="F2" s="9"/>
      <c r="G2" s="10"/>
      <c r="H2" s="10"/>
      <c r="I2" s="10"/>
      <c r="J2" s="10"/>
    </row>
    <row r="3" spans="1:10" ht="30" x14ac:dyDescent="0.25">
      <c r="A3" s="11" t="s">
        <v>25</v>
      </c>
      <c r="B3" s="12" t="s">
        <v>0</v>
      </c>
      <c r="C3" s="12" t="s">
        <v>1</v>
      </c>
      <c r="D3" s="12" t="s">
        <v>2</v>
      </c>
      <c r="E3" s="13" t="s">
        <v>3</v>
      </c>
      <c r="F3" s="14" t="s">
        <v>4</v>
      </c>
      <c r="G3" s="13" t="s">
        <v>5</v>
      </c>
      <c r="H3" s="15" t="s">
        <v>26</v>
      </c>
      <c r="I3" s="15" t="s">
        <v>27</v>
      </c>
      <c r="J3" s="15" t="s">
        <v>6</v>
      </c>
    </row>
    <row r="4" spans="1:10" x14ac:dyDescent="0.25">
      <c r="A4" s="16" t="s">
        <v>7</v>
      </c>
      <c r="B4" s="17" t="s">
        <v>8</v>
      </c>
      <c r="C4" s="18">
        <v>43831</v>
      </c>
      <c r="D4" s="18">
        <v>44196</v>
      </c>
      <c r="E4" s="39">
        <v>0</v>
      </c>
      <c r="F4" s="19">
        <v>14</v>
      </c>
      <c r="G4" s="43">
        <f t="shared" ref="G4:G17" si="0">PRODUCT(E4,F4)</f>
        <v>0</v>
      </c>
      <c r="H4" s="44">
        <v>0</v>
      </c>
      <c r="I4" s="45">
        <f t="shared" ref="I4:I17" si="1">PRODUCT(G4,H4)</f>
        <v>0</v>
      </c>
      <c r="J4" s="45">
        <f t="shared" ref="J4:J17" si="2">SUM(G4,I4)</f>
        <v>0</v>
      </c>
    </row>
    <row r="5" spans="1:10" x14ac:dyDescent="0.25">
      <c r="A5" s="16" t="s">
        <v>9</v>
      </c>
      <c r="B5" s="17" t="s">
        <v>10</v>
      </c>
      <c r="C5" s="18">
        <v>43831</v>
      </c>
      <c r="D5" s="18">
        <v>44196</v>
      </c>
      <c r="E5" s="40">
        <v>0</v>
      </c>
      <c r="F5" s="19">
        <v>1</v>
      </c>
      <c r="G5" s="43">
        <f t="shared" si="0"/>
        <v>0</v>
      </c>
      <c r="H5" s="44">
        <v>0</v>
      </c>
      <c r="I5" s="45">
        <f t="shared" si="1"/>
        <v>0</v>
      </c>
      <c r="J5" s="45">
        <f t="shared" si="2"/>
        <v>0</v>
      </c>
    </row>
    <row r="6" spans="1:10" x14ac:dyDescent="0.25">
      <c r="A6" s="16" t="s">
        <v>11</v>
      </c>
      <c r="B6" s="17" t="s">
        <v>8</v>
      </c>
      <c r="C6" s="18">
        <v>43831</v>
      </c>
      <c r="D6" s="18">
        <v>44196</v>
      </c>
      <c r="E6" s="40">
        <v>0</v>
      </c>
      <c r="F6" s="19">
        <v>2</v>
      </c>
      <c r="G6" s="43">
        <f t="shared" si="0"/>
        <v>0</v>
      </c>
      <c r="H6" s="44">
        <v>0</v>
      </c>
      <c r="I6" s="45">
        <f t="shared" si="1"/>
        <v>0</v>
      </c>
      <c r="J6" s="45">
        <f t="shared" si="2"/>
        <v>0</v>
      </c>
    </row>
    <row r="7" spans="1:10" x14ac:dyDescent="0.25">
      <c r="A7" s="16" t="s">
        <v>11</v>
      </c>
      <c r="B7" s="17" t="s">
        <v>10</v>
      </c>
      <c r="C7" s="18">
        <v>43831</v>
      </c>
      <c r="D7" s="18">
        <v>44196</v>
      </c>
      <c r="E7" s="40">
        <v>0</v>
      </c>
      <c r="F7" s="19">
        <v>1</v>
      </c>
      <c r="G7" s="43">
        <f t="shared" si="0"/>
        <v>0</v>
      </c>
      <c r="H7" s="44">
        <v>0</v>
      </c>
      <c r="I7" s="45">
        <f t="shared" si="1"/>
        <v>0</v>
      </c>
      <c r="J7" s="45">
        <f t="shared" si="2"/>
        <v>0</v>
      </c>
    </row>
    <row r="8" spans="1:10" x14ac:dyDescent="0.25">
      <c r="A8" s="16" t="s">
        <v>12</v>
      </c>
      <c r="B8" s="17" t="s">
        <v>8</v>
      </c>
      <c r="C8" s="18">
        <v>43831</v>
      </c>
      <c r="D8" s="18">
        <v>44196</v>
      </c>
      <c r="E8" s="40">
        <v>0</v>
      </c>
      <c r="F8" s="19">
        <v>2</v>
      </c>
      <c r="G8" s="43">
        <f t="shared" si="0"/>
        <v>0</v>
      </c>
      <c r="H8" s="44">
        <v>0</v>
      </c>
      <c r="I8" s="45">
        <f t="shared" si="1"/>
        <v>0</v>
      </c>
      <c r="J8" s="45">
        <f t="shared" si="2"/>
        <v>0</v>
      </c>
    </row>
    <row r="9" spans="1:10" x14ac:dyDescent="0.25">
      <c r="A9" s="16" t="s">
        <v>13</v>
      </c>
      <c r="B9" s="17" t="s">
        <v>8</v>
      </c>
      <c r="C9" s="18">
        <v>43831</v>
      </c>
      <c r="D9" s="18">
        <v>44196</v>
      </c>
      <c r="E9" s="40">
        <v>0</v>
      </c>
      <c r="F9" s="19">
        <v>19</v>
      </c>
      <c r="G9" s="43">
        <f t="shared" si="0"/>
        <v>0</v>
      </c>
      <c r="H9" s="44">
        <v>0</v>
      </c>
      <c r="I9" s="45">
        <f t="shared" si="1"/>
        <v>0</v>
      </c>
      <c r="J9" s="45">
        <f t="shared" si="2"/>
        <v>0</v>
      </c>
    </row>
    <row r="10" spans="1:10" x14ac:dyDescent="0.25">
      <c r="A10" s="16" t="s">
        <v>14</v>
      </c>
      <c r="B10" s="17" t="s">
        <v>10</v>
      </c>
      <c r="C10" s="18">
        <v>43831</v>
      </c>
      <c r="D10" s="18">
        <v>44196</v>
      </c>
      <c r="E10" s="40">
        <v>0</v>
      </c>
      <c r="F10" s="19">
        <v>1</v>
      </c>
      <c r="G10" s="43">
        <f t="shared" si="0"/>
        <v>0</v>
      </c>
      <c r="H10" s="44">
        <v>0</v>
      </c>
      <c r="I10" s="45">
        <f t="shared" si="1"/>
        <v>0</v>
      </c>
      <c r="J10" s="45">
        <f t="shared" si="2"/>
        <v>0</v>
      </c>
    </row>
    <row r="11" spans="1:10" x14ac:dyDescent="0.25">
      <c r="A11" s="16" t="s">
        <v>15</v>
      </c>
      <c r="B11" s="17" t="s">
        <v>8</v>
      </c>
      <c r="C11" s="18">
        <v>43831</v>
      </c>
      <c r="D11" s="18">
        <v>44196</v>
      </c>
      <c r="E11" s="40">
        <v>0</v>
      </c>
      <c r="F11" s="19">
        <v>6</v>
      </c>
      <c r="G11" s="43">
        <f t="shared" si="0"/>
        <v>0</v>
      </c>
      <c r="H11" s="44">
        <v>0</v>
      </c>
      <c r="I11" s="45">
        <f t="shared" si="1"/>
        <v>0</v>
      </c>
      <c r="J11" s="45">
        <f t="shared" si="2"/>
        <v>0</v>
      </c>
    </row>
    <row r="12" spans="1:10" x14ac:dyDescent="0.25">
      <c r="A12" s="16" t="s">
        <v>15</v>
      </c>
      <c r="B12" s="17" t="s">
        <v>10</v>
      </c>
      <c r="C12" s="18">
        <v>43831</v>
      </c>
      <c r="D12" s="18">
        <v>44196</v>
      </c>
      <c r="E12" s="40">
        <v>0</v>
      </c>
      <c r="F12" s="19">
        <v>1</v>
      </c>
      <c r="G12" s="43">
        <f t="shared" si="0"/>
        <v>0</v>
      </c>
      <c r="H12" s="44">
        <v>0</v>
      </c>
      <c r="I12" s="45">
        <f t="shared" si="1"/>
        <v>0</v>
      </c>
      <c r="J12" s="45">
        <f t="shared" si="2"/>
        <v>0</v>
      </c>
    </row>
    <row r="13" spans="1:10" x14ac:dyDescent="0.25">
      <c r="A13" s="16" t="s">
        <v>16</v>
      </c>
      <c r="B13" s="17" t="s">
        <v>17</v>
      </c>
      <c r="C13" s="18">
        <v>43831</v>
      </c>
      <c r="D13" s="18">
        <v>44196</v>
      </c>
      <c r="E13" s="40">
        <v>0</v>
      </c>
      <c r="F13" s="19">
        <v>6</v>
      </c>
      <c r="G13" s="43">
        <f t="shared" si="0"/>
        <v>0</v>
      </c>
      <c r="H13" s="44">
        <v>0</v>
      </c>
      <c r="I13" s="45">
        <f t="shared" si="1"/>
        <v>0</v>
      </c>
      <c r="J13" s="45">
        <f t="shared" si="2"/>
        <v>0</v>
      </c>
    </row>
    <row r="14" spans="1:10" x14ac:dyDescent="0.25">
      <c r="A14" s="16" t="s">
        <v>18</v>
      </c>
      <c r="B14" s="17" t="s">
        <v>8</v>
      </c>
      <c r="C14" s="18">
        <v>43831</v>
      </c>
      <c r="D14" s="18">
        <v>44196</v>
      </c>
      <c r="E14" s="40">
        <v>0</v>
      </c>
      <c r="F14" s="19">
        <v>1</v>
      </c>
      <c r="G14" s="43">
        <f t="shared" si="0"/>
        <v>0</v>
      </c>
      <c r="H14" s="44">
        <v>0</v>
      </c>
      <c r="I14" s="45">
        <f t="shared" si="1"/>
        <v>0</v>
      </c>
      <c r="J14" s="45">
        <f t="shared" si="2"/>
        <v>0</v>
      </c>
    </row>
    <row r="15" spans="1:10" x14ac:dyDescent="0.25">
      <c r="A15" s="16" t="s">
        <v>19</v>
      </c>
      <c r="B15" s="17" t="s">
        <v>8</v>
      </c>
      <c r="C15" s="18">
        <v>43831</v>
      </c>
      <c r="D15" s="18">
        <v>44196</v>
      </c>
      <c r="E15" s="40">
        <v>0</v>
      </c>
      <c r="F15" s="19">
        <v>1</v>
      </c>
      <c r="G15" s="43">
        <f t="shared" si="0"/>
        <v>0</v>
      </c>
      <c r="H15" s="44">
        <v>0</v>
      </c>
      <c r="I15" s="45">
        <f t="shared" si="1"/>
        <v>0</v>
      </c>
      <c r="J15" s="45">
        <f t="shared" si="2"/>
        <v>0</v>
      </c>
    </row>
    <row r="16" spans="1:10" x14ac:dyDescent="0.25">
      <c r="A16" s="20" t="s">
        <v>20</v>
      </c>
      <c r="B16" s="21" t="s">
        <v>10</v>
      </c>
      <c r="C16" s="22">
        <v>43831</v>
      </c>
      <c r="D16" s="22">
        <v>44196</v>
      </c>
      <c r="E16" s="41">
        <v>0</v>
      </c>
      <c r="F16" s="23">
        <v>1</v>
      </c>
      <c r="G16" s="46">
        <f t="shared" si="0"/>
        <v>0</v>
      </c>
      <c r="H16" s="47">
        <v>0</v>
      </c>
      <c r="I16" s="48">
        <f t="shared" si="1"/>
        <v>0</v>
      </c>
      <c r="J16" s="48">
        <f t="shared" si="2"/>
        <v>0</v>
      </c>
    </row>
    <row r="17" spans="1:10" x14ac:dyDescent="0.25">
      <c r="A17" s="24" t="s">
        <v>21</v>
      </c>
      <c r="B17" s="25" t="s">
        <v>8</v>
      </c>
      <c r="C17" s="26">
        <v>43831</v>
      </c>
      <c r="D17" s="26">
        <v>44196</v>
      </c>
      <c r="E17" s="42">
        <v>0</v>
      </c>
      <c r="F17" s="27">
        <v>2</v>
      </c>
      <c r="G17" s="49">
        <f t="shared" si="0"/>
        <v>0</v>
      </c>
      <c r="H17" s="50">
        <v>0</v>
      </c>
      <c r="I17" s="51">
        <f t="shared" si="1"/>
        <v>0</v>
      </c>
      <c r="J17" s="51">
        <f t="shared" si="2"/>
        <v>0</v>
      </c>
    </row>
    <row r="18" spans="1:10" ht="18.75" x14ac:dyDescent="0.3">
      <c r="A18" s="31" t="s">
        <v>28</v>
      </c>
      <c r="B18" s="35"/>
      <c r="C18" s="35"/>
      <c r="D18" s="35"/>
      <c r="E18" s="34"/>
      <c r="F18" s="35"/>
      <c r="G18" s="36">
        <f>SUM(Tabulka5[Celková cena v Kč bez DPH])</f>
        <v>0</v>
      </c>
      <c r="H18" s="37"/>
      <c r="I18" s="36">
        <f>SUM(Tabulka5[Částka DPH v Kč])</f>
        <v>0</v>
      </c>
      <c r="J18" s="38">
        <f>SUM(Tabulka5[Celková cena v Kč včetně DPH])</f>
        <v>0</v>
      </c>
    </row>
    <row r="20" spans="1:10" ht="15.75" x14ac:dyDescent="0.25">
      <c r="A20" s="33" t="s">
        <v>29</v>
      </c>
    </row>
    <row r="21" spans="1:10" ht="15.75" x14ac:dyDescent="0.25">
      <c r="A21" s="32"/>
    </row>
    <row r="22" spans="1:10" x14ac:dyDescent="0.25">
      <c r="A22" s="28" t="s">
        <v>22</v>
      </c>
    </row>
    <row r="23" spans="1:10" x14ac:dyDescent="0.25">
      <c r="A23" s="28" t="s">
        <v>23</v>
      </c>
    </row>
  </sheetData>
  <sheetProtection algorithmName="SHA-512" hashValue="vLJ5Nh53TeP3mQ/YOzLmZbARCFp0Xdmkx8fMeDoOP5KqtbaJISQb5vCiSurF0gynC7ss9zsy7Xq0kbU44tT5mA==" saltValue="tomKzKY2IDgRGMawyc1WjA==" spinCount="100000" sheet="1" objects="1" scenarios="1" selectLockedCells="1"/>
  <pageMargins left="0.7" right="0.7" top="0.78740157499999996" bottom="0.78740157499999996" header="0.3" footer="0.3"/>
  <pageSetup paperSize="9" scale="66" orientation="landscape" horizontalDpi="4294967293" verticalDpi="4294967293"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E93D6F50EB68C14B8619BEF089DD4137" ma:contentTypeVersion="" ma:contentTypeDescription="Vytvoří nový dokument" ma:contentTypeScope="" ma:versionID="0029ca8c970387f3dc8301a71c27b831">
  <xsd:schema xmlns:xsd="http://www.w3.org/2001/XMLSchema" xmlns:xs="http://www.w3.org/2001/XMLSchema" xmlns:p="http://schemas.microsoft.com/office/2006/metadata/properties" xmlns:ns2="$ListId:dokumentyvz;" targetNamespace="http://schemas.microsoft.com/office/2006/metadata/properties" ma:root="true" ma:fieldsID="f2837433753aa09edb45cfb4aa4111ec" ns2:_="">
    <xsd:import namespace="$ListId:dokumentyvz;"/>
    <xsd:element name="properties">
      <xsd:complexType>
        <xsd:sequence>
          <xsd:element name="documentManagement">
            <xsd:complexType>
              <xsd:all>
                <xsd:element ref="ns2:PripominkoveRizeni" minOccurs="0"/>
                <xsd:element ref="ns2:SchvalovaciRizeni" minOccurs="0"/>
                <xsd:element ref="ns2:Povinny" minOccurs="0"/>
                <xsd:element ref="ns2:TypVZ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$ListId:dokumentyvz;" elementFormDefault="qualified">
    <xsd:import namespace="http://schemas.microsoft.com/office/2006/documentManagement/types"/>
    <xsd:import namespace="http://schemas.microsoft.com/office/infopath/2007/PartnerControls"/>
    <xsd:element name="PripominkoveRizeni" ma:index="8" nillable="true" ma:displayName="Připomínkové řízení" ma:default="0" ma:internalName="PripominkoveRizeni">
      <xsd:simpleType>
        <xsd:restriction base="dms:Boolean"/>
      </xsd:simpleType>
    </xsd:element>
    <xsd:element name="SchvalovaciRizeni" ma:index="9" nillable="true" ma:displayName="Schvalovací řízení" ma:default="0" ma:internalName="SchvalovaciRizeni">
      <xsd:simpleType>
        <xsd:restriction base="dms:Boolean"/>
      </xsd:simpleType>
    </xsd:element>
    <xsd:element name="Povinny" ma:index="10" nillable="true" ma:displayName="Povinný dokument" ma:default="0" ma:internalName="Povinny">
      <xsd:simpleType>
        <xsd:restriction base="dms:Boolean"/>
      </xsd:simpleType>
    </xsd:element>
    <xsd:element name="TypVZ" ma:index="11" nillable="true" ma:displayName="Typ VZ" ma:internalName="TypVZ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ipominkoveRizeni xmlns="$ListId:dokumentyvz;">false</PripominkoveRizeni>
    <TypVZ xmlns="$ListId:dokumentyvz;" xsi:nil="true"/>
    <SchvalovaciRizeni xmlns="$ListId:dokumentyvz;">true</SchvalovaciRizeni>
    <Povinny xmlns="$ListId:dokumentyvz;">false</Povinny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ED23D83-42DF-4748-A8C7-D524E88704D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$ListId:dokumentyvz;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04BB8B21-B07E-4E0A-A8E2-877A2D74D48F}">
  <ds:schemaRefs>
    <ds:schemaRef ds:uri="$ListId:dokumentyvz;"/>
    <ds:schemaRef ds:uri="http://schemas.microsoft.com/office/infopath/2007/PartnerControls"/>
    <ds:schemaRef ds:uri="http://schemas.microsoft.com/office/2006/documentManagement/types"/>
    <ds:schemaRef ds:uri="http://purl.org/dc/dcmitype/"/>
    <ds:schemaRef ds:uri="http://purl.org/dc/elements/1.1/"/>
    <ds:schemaRef ds:uri="http://schemas.openxmlformats.org/package/2006/metadata/core-properties"/>
    <ds:schemaRef ds:uri="http://schemas.microsoft.com/office/2006/metadata/properties"/>
    <ds:schemaRef ds:uri="http://www.w3.org/XML/1998/namespace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5B29BBFE-C485-4D8A-B611-EFFBF206C45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Část 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Průchová Renáta</dc:creator>
  <cp:lastModifiedBy>Uživatel</cp:lastModifiedBy>
  <cp:lastPrinted>2019-11-19T12:42:21Z</cp:lastPrinted>
  <dcterms:created xsi:type="dcterms:W3CDTF">2019-10-21T09:17:04Z</dcterms:created>
  <dcterms:modified xsi:type="dcterms:W3CDTF">2019-11-19T12:42:30Z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0x010100E93D6F50EB68C14B8619BEF089DD4137</vt:lpwstr>
  </property>
</Properties>
</file>